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\Documents\d\MATERIJALI ZA SJEDNICE - ŠKO\materijali za 14.sjednicu ŠKO_06_10_2022\"/>
    </mc:Choice>
  </mc:AlternateContent>
  <xr:revisionPtr revIDLastSave="0" documentId="13_ncr:1_{10F1FD39-282A-462C-A5F0-F4AA755107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BALANS FIN.PLANA " sheetId="1" r:id="rId1"/>
  </sheets>
  <definedNames>
    <definedName name="_xlnm.Print_Area" localSheetId="0">'REBALANS FIN.PLANA '!$A$1:$J$81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G51" i="1"/>
  <c r="G29" i="1"/>
  <c r="G28" i="1"/>
  <c r="G23" i="1"/>
  <c r="G65" i="1"/>
  <c r="G61" i="1"/>
  <c r="G26" i="1"/>
  <c r="J8" i="1"/>
  <c r="C77" i="1"/>
  <c r="G76" i="1" l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18" i="1"/>
  <c r="G19" i="1"/>
  <c r="J14" i="1" l="1"/>
  <c r="G14" i="1"/>
  <c r="G43" i="1"/>
  <c r="G42" i="1"/>
  <c r="G40" i="1"/>
  <c r="G39" i="1"/>
  <c r="G38" i="1"/>
  <c r="G36" i="1"/>
  <c r="G33" i="1"/>
  <c r="G22" i="1"/>
  <c r="E14" i="1"/>
  <c r="G45" i="1" l="1"/>
  <c r="G44" i="1"/>
  <c r="G37" i="1"/>
  <c r="G35" i="1"/>
  <c r="G31" i="1"/>
  <c r="G30" i="1"/>
  <c r="G27" i="1"/>
  <c r="G25" i="1"/>
  <c r="G21" i="1"/>
  <c r="G20" i="1"/>
  <c r="G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Racunovodstvo</author>
  </authors>
  <commentList>
    <comment ref="J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Racunovodstvo: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<sst xmlns="http://schemas.openxmlformats.org/spreadsheetml/2006/main" count="136" uniqueCount="129">
  <si>
    <t>PRIHODI</t>
  </si>
  <si>
    <t>Prihosi od pruženih usluga</t>
  </si>
  <si>
    <t>RASHODI</t>
  </si>
  <si>
    <t>Br. ek. klas.</t>
  </si>
  <si>
    <t>Naziv računa rashoda/izdataka</t>
  </si>
  <si>
    <t>Ostali rashodi za zaposlene</t>
  </si>
  <si>
    <t>Službena putovanja</t>
  </si>
  <si>
    <t>Usluge promidžbe i informiranja</t>
  </si>
  <si>
    <t>Zakupnine i najamnine</t>
  </si>
  <si>
    <t>Zdravstvene i veterinarske usluge</t>
  </si>
  <si>
    <t>Intelektualne i osobne usluge</t>
  </si>
  <si>
    <t>Ostale usluge</t>
  </si>
  <si>
    <t>Reprezentacija</t>
  </si>
  <si>
    <t>Zatezne kamate</t>
  </si>
  <si>
    <t>Korisnik proračuna-SŠ/UD: Poštanska i telekomunikacijska škola Zagreb</t>
  </si>
  <si>
    <t xml:space="preserve"> </t>
  </si>
  <si>
    <t>Prihodi po posebnim propisima</t>
  </si>
  <si>
    <t>Prihodi iz proračuna za financ. red djel.</t>
  </si>
  <si>
    <t>Prihodi od prod. građev. objek.</t>
  </si>
  <si>
    <t>Pomoći iz proračuna</t>
  </si>
  <si>
    <t>Pomoći prorač. korisnic. iz prorač.</t>
  </si>
  <si>
    <t>Pomići tem. Preijen. EU sred.</t>
  </si>
  <si>
    <t>Knjige</t>
  </si>
  <si>
    <t>Poslovni objekti</t>
  </si>
  <si>
    <t>Komunikacijska oprema</t>
  </si>
  <si>
    <t>Sportska i glazbena oprema</t>
  </si>
  <si>
    <t>Pristojbe i naknade</t>
  </si>
  <si>
    <t>Višak prihoda</t>
  </si>
  <si>
    <t>Plaće za redovni rad</t>
  </si>
  <si>
    <t>Plaće za prekovremeni rad</t>
  </si>
  <si>
    <t>Doprinosi za obvezno zdrastveno osiguranje</t>
  </si>
  <si>
    <t>32131</t>
  </si>
  <si>
    <t>Seminari, savjetovanja, simpoziji</t>
  </si>
  <si>
    <t>32211</t>
  </si>
  <si>
    <t xml:space="preserve">Uredski materijal </t>
  </si>
  <si>
    <t>32221</t>
  </si>
  <si>
    <t>Nastavni materijal</t>
  </si>
  <si>
    <t>32231</t>
  </si>
  <si>
    <t>El. Energija</t>
  </si>
  <si>
    <t>32233</t>
  </si>
  <si>
    <t>Plin</t>
  </si>
  <si>
    <t>32234</t>
  </si>
  <si>
    <t>Motornobenzin gorivo</t>
  </si>
  <si>
    <t>32241</t>
  </si>
  <si>
    <t>Materijal i dijelovi za tekuće i investicijsko održavanje objekata</t>
  </si>
  <si>
    <t>32242</t>
  </si>
  <si>
    <t>Materijal i dijelovi za tek. Investic. održava. postr i opreme</t>
  </si>
  <si>
    <t>32244</t>
  </si>
  <si>
    <t>Ostali mat. I dijelovi za tek invest održavanje</t>
  </si>
  <si>
    <t>Sitni inventar i auto gume</t>
  </si>
  <si>
    <t>32251</t>
  </si>
  <si>
    <t>Službena, radna i zaštitna odjeća i obuća</t>
  </si>
  <si>
    <t>32271</t>
  </si>
  <si>
    <t>32311</t>
  </si>
  <si>
    <t>Usluge telefona, telefaxa</t>
  </si>
  <si>
    <t>32312</t>
  </si>
  <si>
    <t>Usluge interneta</t>
  </si>
  <si>
    <t>32313</t>
  </si>
  <si>
    <t>Poštarina</t>
  </si>
  <si>
    <t>32321</t>
  </si>
  <si>
    <t>Usl. tek. I  invest održ. građ. objekata</t>
  </si>
  <si>
    <t>32322</t>
  </si>
  <si>
    <t>Usl. tek. I  invest održ. postr i opreme</t>
  </si>
  <si>
    <t>32339</t>
  </si>
  <si>
    <t>32341</t>
  </si>
  <si>
    <t>Opskrba vodom</t>
  </si>
  <si>
    <t>32342</t>
  </si>
  <si>
    <t>Iznošenje i odvoz otpada</t>
  </si>
  <si>
    <t>32344</t>
  </si>
  <si>
    <t>Dimnjačarske i ekološke usluge</t>
  </si>
  <si>
    <t>32346</t>
  </si>
  <si>
    <t>Usluge čuvanja imovine i osoba</t>
  </si>
  <si>
    <t>32347</t>
  </si>
  <si>
    <t>Pričuva</t>
  </si>
  <si>
    <t>32349</t>
  </si>
  <si>
    <t>Ostale komunalne usluge</t>
  </si>
  <si>
    <t>32353</t>
  </si>
  <si>
    <t>32361</t>
  </si>
  <si>
    <t>3237</t>
  </si>
  <si>
    <t>32381</t>
  </si>
  <si>
    <t>Usluge ažuriranja računalnih baza</t>
  </si>
  <si>
    <t>32389</t>
  </si>
  <si>
    <t>Ostale računalne usluge</t>
  </si>
  <si>
    <t>32911</t>
  </si>
  <si>
    <t>32922</t>
  </si>
  <si>
    <t>Premije osiguranja</t>
  </si>
  <si>
    <t>32931</t>
  </si>
  <si>
    <t>32941</t>
  </si>
  <si>
    <t>Članarine i norme</t>
  </si>
  <si>
    <t>32955</t>
  </si>
  <si>
    <t>32999</t>
  </si>
  <si>
    <t xml:space="preserve">Ostali nespomenuti rashodi poslovanja </t>
  </si>
  <si>
    <t>34311</t>
  </si>
  <si>
    <t>Bankarske usluge i usluge platnog prometa</t>
  </si>
  <si>
    <t>34333</t>
  </si>
  <si>
    <t>3434</t>
  </si>
  <si>
    <t>Ostali nespomenuti financijsi rashodi</t>
  </si>
  <si>
    <t>3721</t>
  </si>
  <si>
    <t>Naknada građanima i kućanstvu u novcu</t>
  </si>
  <si>
    <t>4212</t>
  </si>
  <si>
    <t>42211</t>
  </si>
  <si>
    <t>Računala i računalna oprema</t>
  </si>
  <si>
    <t>42212</t>
  </si>
  <si>
    <t>Namještaj</t>
  </si>
  <si>
    <t>42219</t>
  </si>
  <si>
    <t>Ostala uredska oprema</t>
  </si>
  <si>
    <t>Medicinska i laboratorijska oprema</t>
  </si>
  <si>
    <t xml:space="preserve">Instrumenti, uređaji i strojevi </t>
  </si>
  <si>
    <t>Uređaji, strojevi i oprema za ostale namjene</t>
  </si>
  <si>
    <t>424</t>
  </si>
  <si>
    <t>Naknade za rad predstavnič. I izv tjela</t>
  </si>
  <si>
    <t>Novi plan 2022</t>
  </si>
  <si>
    <t>32116</t>
  </si>
  <si>
    <t>Naknade za prijevoz na službenom šutu u inozemstvo</t>
  </si>
  <si>
    <t>3212</t>
  </si>
  <si>
    <t>Naknada za prijevoz</t>
  </si>
  <si>
    <t>UKUPNO</t>
  </si>
  <si>
    <t>Ravnatelj:</t>
  </si>
  <si>
    <t>mr.sc. Zlatko Sviben</t>
  </si>
  <si>
    <t>REBALANS FINANCIJSKOG PLANA 2022</t>
  </si>
  <si>
    <t>PLAN 2022</t>
  </si>
  <si>
    <t>1. Izmjena (rebalans) 2022 Povećanje/smanjenje  3.3.2022.</t>
  </si>
  <si>
    <t>1.Izmjena (rebalans) 2022 Povećanje/Smanjenje 3.3.2022.</t>
  </si>
  <si>
    <t>2. Izmjena (rebalans) 2022 Povećanje/smanjenje  14.07.2022.</t>
  </si>
  <si>
    <t>2.Izmjena (rebalans) 2022 Povećanje/Smanjenje14.07.2022.</t>
  </si>
  <si>
    <t>,</t>
  </si>
  <si>
    <t>3.Izmjena (rebalans) 2022 Povećanje/Smanjenje 06.10.2022.</t>
  </si>
  <si>
    <t>3. Izmjena (rebalans) 2022 Povećanje/smanjenje  06.10.2022.</t>
  </si>
  <si>
    <t>Zagreb,06.10.2022.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</si>
</sst>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u/>
      <sz val="10"/>
      <color indexed="8"/>
      <name val="MS Sans Serif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4" borderId="1" applyNumberFormat="0" applyFont="0" applyAlignment="0" applyProtection="0"/>
    <xf numFmtId="0" fontId="22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" fillId="0" borderId="0"/>
    <xf numFmtId="0" fontId="33" fillId="0" borderId="0"/>
    <xf numFmtId="0" fontId="33" fillId="0" borderId="0"/>
  </cellStyleXfs>
  <cellXfs count="57">
    <xf numFmtId="0" fontId="0" fillId="0" borderId="0" xfId="0"/>
    <xf numFmtId="0" fontId="0" fillId="0" borderId="0" xfId="0"/>
    <xf numFmtId="0" fontId="1" fillId="0" borderId="0" xfId="1" applyNumberFormat="1" applyFill="1" applyBorder="1" applyAlignment="1" applyProtection="1"/>
    <xf numFmtId="3" fontId="20" fillId="0" borderId="11" xfId="1" quotePrefix="1" applyNumberFormat="1" applyFont="1" applyBorder="1" applyAlignment="1">
      <alignment horizontal="left"/>
    </xf>
    <xf numFmtId="3" fontId="21" fillId="0" borderId="11" xfId="1" applyNumberFormat="1" applyFont="1" applyBorder="1"/>
    <xf numFmtId="0" fontId="25" fillId="0" borderId="12" xfId="1" applyNumberFormat="1" applyFont="1" applyBorder="1" applyAlignment="1">
      <alignment horizontal="center" vertical="center" wrapText="1"/>
    </xf>
    <xf numFmtId="0" fontId="25" fillId="18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3" fontId="21" fillId="0" borderId="0" xfId="1" applyNumberFormat="1" applyFont="1" applyBorder="1"/>
    <xf numFmtId="3" fontId="12" fillId="0" borderId="0" xfId="35" applyNumberFormat="1" applyBorder="1" applyAlignment="1" applyProtection="1">
      <alignment horizontal="left"/>
    </xf>
    <xf numFmtId="0" fontId="26" fillId="0" borderId="0" xfId="1" applyNumberFormat="1" applyFont="1" applyFill="1" applyBorder="1" applyAlignment="1" applyProtection="1"/>
    <xf numFmtId="0" fontId="27" fillId="0" borderId="0" xfId="0" applyFont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0" xfId="0" applyNumberFormat="1" applyBorder="1"/>
    <xf numFmtId="0" fontId="28" fillId="0" borderId="0" xfId="0" applyFont="1"/>
    <xf numFmtId="4" fontId="0" fillId="0" borderId="0" xfId="0" applyNumberFormat="1"/>
    <xf numFmtId="0" fontId="29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vertical="center"/>
    </xf>
    <xf numFmtId="4" fontId="23" fillId="0" borderId="0" xfId="1" applyNumberFormat="1" applyFont="1" applyFill="1" applyBorder="1" applyAlignment="1">
      <alignment horizontal="right"/>
    </xf>
    <xf numFmtId="4" fontId="24" fillId="0" borderId="0" xfId="1" applyNumberFormat="1" applyFont="1" applyFill="1" applyBorder="1" applyAlignment="1">
      <alignment horizontal="right"/>
    </xf>
    <xf numFmtId="4" fontId="0" fillId="0" borderId="13" xfId="0" applyNumberFormat="1" applyBorder="1"/>
    <xf numFmtId="0" fontId="29" fillId="0" borderId="10" xfId="0" applyFont="1" applyBorder="1" applyAlignment="1">
      <alignment vertical="center" wrapText="1"/>
    </xf>
    <xf numFmtId="4" fontId="2" fillId="0" borderId="10" xfId="1" applyNumberFormat="1" applyFont="1" applyFill="1" applyBorder="1" applyAlignment="1" applyProtection="1"/>
    <xf numFmtId="0" fontId="32" fillId="0" borderId="10" xfId="1" applyNumberFormat="1" applyFont="1" applyFill="1" applyBorder="1" applyAlignment="1" applyProtection="1"/>
    <xf numFmtId="4" fontId="0" fillId="0" borderId="15" xfId="0" applyNumberFormat="1" applyBorder="1"/>
    <xf numFmtId="0" fontId="32" fillId="0" borderId="13" xfId="1" applyNumberFormat="1" applyFont="1" applyFill="1" applyBorder="1" applyAlignment="1" applyProtection="1"/>
    <xf numFmtId="4" fontId="2" fillId="0" borderId="16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/>
    <xf numFmtId="0" fontId="1" fillId="0" borderId="12" xfId="1" applyNumberFormat="1" applyFill="1" applyBorder="1" applyAlignment="1" applyProtection="1"/>
    <xf numFmtId="0" fontId="2" fillId="0" borderId="13" xfId="1" applyNumberFormat="1" applyFont="1" applyFill="1" applyBorder="1" applyAlignment="1" applyProtection="1"/>
    <xf numFmtId="0" fontId="1" fillId="0" borderId="16" xfId="1" applyNumberFormat="1" applyFill="1" applyBorder="1" applyAlignment="1" applyProtection="1"/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0" fontId="32" fillId="0" borderId="10" xfId="1" applyNumberFormat="1" applyFont="1" applyBorder="1" applyAlignment="1">
      <alignment horizontal="center" vertical="center" wrapText="1"/>
    </xf>
    <xf numFmtId="3" fontId="32" fillId="0" borderId="10" xfId="1" quotePrefix="1" applyNumberFormat="1" applyFont="1" applyBorder="1" applyAlignment="1">
      <alignment horizontal="center" vertical="center" wrapText="1"/>
    </xf>
    <xf numFmtId="0" fontId="35" fillId="0" borderId="10" xfId="0" applyFont="1" applyBorder="1"/>
    <xf numFmtId="4" fontId="18" fillId="0" borderId="0" xfId="1" applyNumberFormat="1" applyFont="1" applyFill="1" applyBorder="1" applyAlignment="1">
      <alignment horizontal="right"/>
    </xf>
    <xf numFmtId="0" fontId="36" fillId="0" borderId="10" xfId="1" applyNumberFormat="1" applyFont="1" applyFill="1" applyBorder="1" applyAlignment="1">
      <alignment horizontal="left" vertical="center" wrapText="1"/>
    </xf>
    <xf numFmtId="4" fontId="19" fillId="0" borderId="10" xfId="45" applyNumberFormat="1" applyFont="1" applyFill="1" applyBorder="1" applyAlignment="1" applyProtection="1">
      <alignment horizontal="right" vertical="center" shrinkToFit="1"/>
    </xf>
    <xf numFmtId="4" fontId="37" fillId="0" borderId="10" xfId="1" applyNumberFormat="1" applyFont="1" applyFill="1" applyBorder="1" applyAlignment="1">
      <alignment horizontal="right"/>
    </xf>
    <xf numFmtId="49" fontId="19" fillId="0" borderId="10" xfId="46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7" applyNumberFormat="1" applyFont="1" applyFill="1" applyBorder="1" applyAlignment="1" applyProtection="1">
      <alignment horizontal="left" vertical="center" wrapText="1"/>
      <protection hidden="1"/>
    </xf>
    <xf numFmtId="4" fontId="19" fillId="19" borderId="10" xfId="45" applyNumberFormat="1" applyFont="1" applyFill="1" applyBorder="1" applyAlignment="1" applyProtection="1">
      <alignment horizontal="right" vertical="center" shrinkToFit="1"/>
    </xf>
    <xf numFmtId="49" fontId="19" fillId="0" borderId="10" xfId="47" applyNumberFormat="1" applyFont="1" applyFill="1" applyBorder="1" applyAlignment="1" applyProtection="1">
      <alignment horizontal="left" vertical="center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/>
      <protection hidden="1"/>
    </xf>
    <xf numFmtId="49" fontId="19" fillId="0" borderId="10" xfId="48" applyNumberFormat="1" applyFont="1" applyFill="1" applyBorder="1" applyAlignment="1" applyProtection="1">
      <alignment horizontal="left" vertical="center" shrinkToFit="1"/>
      <protection hidden="1"/>
    </xf>
    <xf numFmtId="0" fontId="36" fillId="0" borderId="15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left"/>
    </xf>
    <xf numFmtId="4" fontId="36" fillId="0" borderId="15" xfId="1" applyNumberFormat="1" applyFont="1" applyFill="1" applyBorder="1" applyAlignment="1">
      <alignment horizontal="right"/>
    </xf>
    <xf numFmtId="4" fontId="37" fillId="0" borderId="15" xfId="1" applyNumberFormat="1" applyFont="1" applyFill="1" applyBorder="1" applyAlignment="1">
      <alignment horizontal="right"/>
    </xf>
    <xf numFmtId="49" fontId="19" fillId="0" borderId="10" xfId="47" applyNumberFormat="1" applyFont="1" applyFill="1" applyBorder="1" applyAlignment="1" applyProtection="1">
      <alignment horizontal="left" vertical="center" wrapText="1" shrinkToFit="1"/>
      <protection hidden="1"/>
    </xf>
    <xf numFmtId="49" fontId="19" fillId="0" borderId="10" xfId="48" applyNumberFormat="1" applyFont="1" applyFill="1" applyBorder="1" applyAlignment="1" applyProtection="1">
      <alignment horizontal="left" vertical="center" wrapText="1" shrinkToFit="1"/>
      <protection hidden="1"/>
    </xf>
    <xf numFmtId="2" fontId="0" fillId="0" borderId="10" xfId="0" applyNumberFormat="1" applyBorder="1"/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Hiperveza" xfId="35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 10" xfId="48" xr:uid="{00000000-0005-0000-0000-000026000000}"/>
    <cellStyle name="Normal 2" xfId="1" xr:uid="{00000000-0005-0000-0000-000027000000}"/>
    <cellStyle name="Normal 5" xfId="45" xr:uid="{00000000-0005-0000-0000-000028000000}"/>
    <cellStyle name="Normal 7" xfId="47" xr:uid="{00000000-0005-0000-0000-000029000000}"/>
    <cellStyle name="Normal_Podaci" xfId="46" xr:uid="{00000000-0005-0000-0000-00002A000000}"/>
    <cellStyle name="Normalno" xfId="0" builtinId="0"/>
    <cellStyle name="Note 2" xfId="39" xr:uid="{00000000-0005-0000-0000-00002B000000}"/>
    <cellStyle name="Obično_List4" xfId="40" xr:uid="{00000000-0005-0000-0000-00002C000000}"/>
    <cellStyle name="Output 2" xfId="41" xr:uid="{00000000-0005-0000-0000-00002D000000}"/>
    <cellStyle name="Title 2" xfId="42" xr:uid="{00000000-0005-0000-0000-00002E000000}"/>
    <cellStyle name="Total 2" xfId="43" xr:uid="{00000000-0005-0000-0000-00002F000000}"/>
    <cellStyle name="Warning Text 2" xfId="44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workbookViewId="0">
      <selection activeCell="F84" sqref="F84"/>
    </sheetView>
  </sheetViews>
  <sheetFormatPr defaultRowHeight="15" x14ac:dyDescent="0.25"/>
  <cols>
    <col min="1" max="1" width="6.7109375" customWidth="1"/>
    <col min="2" max="2" width="25.28515625" customWidth="1"/>
    <col min="3" max="3" width="24.85546875" customWidth="1"/>
    <col min="4" max="4" width="15.140625" customWidth="1"/>
    <col min="5" max="5" width="17.7109375" customWidth="1"/>
    <col min="6" max="6" width="17.7109375" style="1" customWidth="1"/>
    <col min="7" max="9" width="15.85546875" style="1" customWidth="1"/>
    <col min="10" max="10" width="15" customWidth="1"/>
  </cols>
  <sheetData>
    <row r="1" spans="1:10" ht="15.75" x14ac:dyDescent="0.25">
      <c r="A1" s="17"/>
      <c r="B1" s="17" t="s">
        <v>119</v>
      </c>
      <c r="C1" s="17"/>
      <c r="D1" s="17"/>
      <c r="E1" s="17"/>
      <c r="F1" s="17"/>
      <c r="G1" s="17"/>
      <c r="H1" s="17"/>
      <c r="I1" s="17"/>
      <c r="J1" s="17"/>
    </row>
    <row r="2" spans="1:10" ht="7.5" customHeight="1" x14ac:dyDescent="0.25">
      <c r="A2" s="1"/>
      <c r="B2" s="1"/>
      <c r="C2" s="1"/>
    </row>
    <row r="3" spans="1:10" ht="19.5" thickBot="1" x14ac:dyDescent="0.35">
      <c r="A3" s="3" t="s">
        <v>14</v>
      </c>
      <c r="B3" s="4"/>
      <c r="C3" s="4"/>
      <c r="D3" s="4"/>
      <c r="E3" s="4"/>
      <c r="F3" s="8"/>
      <c r="G3" s="8"/>
      <c r="H3" s="8"/>
      <c r="I3" s="8"/>
    </row>
    <row r="4" spans="1:10" ht="15.75" x14ac:dyDescent="0.25">
      <c r="A4" s="17" t="s">
        <v>15</v>
      </c>
      <c r="B4" s="1"/>
      <c r="C4" s="17" t="s">
        <v>15</v>
      </c>
      <c r="D4" s="17"/>
      <c r="E4" s="1"/>
    </row>
    <row r="5" spans="1:10" ht="75" x14ac:dyDescent="0.25">
      <c r="A5" s="11" t="s">
        <v>0</v>
      </c>
      <c r="B5" s="1"/>
      <c r="C5" s="1"/>
      <c r="D5" s="1"/>
      <c r="E5" s="20" t="s">
        <v>120</v>
      </c>
      <c r="F5" s="20"/>
      <c r="G5" s="19" t="s">
        <v>122</v>
      </c>
      <c r="H5" s="19" t="s">
        <v>124</v>
      </c>
      <c r="I5" s="19" t="s">
        <v>126</v>
      </c>
      <c r="J5" s="25" t="s">
        <v>111</v>
      </c>
    </row>
    <row r="6" spans="1:10" x14ac:dyDescent="0.25">
      <c r="A6" s="1"/>
      <c r="B6" s="12">
        <v>652</v>
      </c>
      <c r="C6" s="14" t="s">
        <v>16</v>
      </c>
      <c r="D6" s="15"/>
      <c r="E6" s="24">
        <v>14000</v>
      </c>
      <c r="F6" s="24"/>
      <c r="G6" s="16">
        <v>0</v>
      </c>
      <c r="H6" s="16"/>
      <c r="I6" s="16"/>
      <c r="J6" s="16">
        <v>14000</v>
      </c>
    </row>
    <row r="7" spans="1:10" x14ac:dyDescent="0.25">
      <c r="A7" s="1"/>
      <c r="B7" s="12">
        <v>661</v>
      </c>
      <c r="C7" s="14" t="s">
        <v>1</v>
      </c>
      <c r="D7" s="15"/>
      <c r="E7" s="24">
        <v>21000</v>
      </c>
      <c r="F7" s="24"/>
      <c r="G7" s="16">
        <v>0</v>
      </c>
      <c r="H7" s="16"/>
      <c r="I7" s="16"/>
      <c r="J7" s="16">
        <v>21000</v>
      </c>
    </row>
    <row r="8" spans="1:10" x14ac:dyDescent="0.25">
      <c r="A8" s="1"/>
      <c r="B8" s="12">
        <v>671</v>
      </c>
      <c r="C8" s="12" t="s">
        <v>17</v>
      </c>
      <c r="D8" s="15"/>
      <c r="E8" s="24">
        <v>868000</v>
      </c>
      <c r="F8" s="24"/>
      <c r="G8" s="16">
        <v>0</v>
      </c>
      <c r="H8" s="16"/>
      <c r="I8" s="16">
        <v>207000</v>
      </c>
      <c r="J8" s="16">
        <f>SUM(E8:I8)</f>
        <v>1075000</v>
      </c>
    </row>
    <row r="9" spans="1:10" x14ac:dyDescent="0.25">
      <c r="A9" s="1"/>
      <c r="B9" s="12">
        <v>721</v>
      </c>
      <c r="C9" s="14" t="s">
        <v>18</v>
      </c>
      <c r="D9" s="15"/>
      <c r="E9" s="24">
        <v>1000</v>
      </c>
      <c r="F9" s="24"/>
      <c r="G9" s="16">
        <v>0</v>
      </c>
      <c r="H9" s="16"/>
      <c r="I9" s="16"/>
      <c r="J9" s="16">
        <v>1000</v>
      </c>
    </row>
    <row r="10" spans="1:10" x14ac:dyDescent="0.25">
      <c r="A10" s="1"/>
      <c r="B10" s="13">
        <v>633</v>
      </c>
      <c r="C10" s="14" t="s">
        <v>19</v>
      </c>
      <c r="D10" s="15"/>
      <c r="E10" s="24">
        <v>0</v>
      </c>
      <c r="F10" s="24"/>
      <c r="G10" s="16">
        <v>0</v>
      </c>
      <c r="H10" s="16"/>
      <c r="I10" s="16"/>
      <c r="J10" s="16">
        <v>0</v>
      </c>
    </row>
    <row r="11" spans="1:10" x14ac:dyDescent="0.25">
      <c r="A11" s="7"/>
      <c r="B11" s="12">
        <v>636</v>
      </c>
      <c r="C11" s="12" t="s">
        <v>20</v>
      </c>
      <c r="D11" s="12"/>
      <c r="E11" s="16">
        <v>9616000</v>
      </c>
      <c r="F11" s="16"/>
      <c r="G11" s="16">
        <v>0</v>
      </c>
      <c r="H11" s="16"/>
      <c r="I11" s="16"/>
      <c r="J11" s="16">
        <v>9616000</v>
      </c>
    </row>
    <row r="12" spans="1:10" x14ac:dyDescent="0.25">
      <c r="A12" s="2"/>
      <c r="B12" s="27">
        <v>638</v>
      </c>
      <c r="C12" s="31" t="s">
        <v>21</v>
      </c>
      <c r="D12" s="32"/>
      <c r="E12" s="26">
        <v>50000</v>
      </c>
      <c r="F12" s="26"/>
      <c r="G12" s="16">
        <v>0</v>
      </c>
      <c r="H12" s="16"/>
      <c r="I12" s="16"/>
      <c r="J12" s="16">
        <v>50000</v>
      </c>
    </row>
    <row r="13" spans="1:10" s="1" customFormat="1" x14ac:dyDescent="0.25">
      <c r="A13" s="2"/>
      <c r="B13" s="29">
        <v>9221</v>
      </c>
      <c r="C13" s="33" t="s">
        <v>27</v>
      </c>
      <c r="D13" s="34"/>
      <c r="E13" s="30">
        <v>566000</v>
      </c>
      <c r="F13" s="30"/>
      <c r="G13" s="16"/>
      <c r="H13" s="16"/>
      <c r="I13" s="16"/>
      <c r="J13" s="16">
        <v>566000</v>
      </c>
    </row>
    <row r="14" spans="1:10" ht="15.75" x14ac:dyDescent="0.25">
      <c r="A14" s="9"/>
      <c r="B14" s="8"/>
      <c r="C14" s="8"/>
      <c r="D14" s="8"/>
      <c r="E14" s="28">
        <f>SUM(E5:E13)</f>
        <v>11136000</v>
      </c>
      <c r="F14" s="28"/>
      <c r="G14" s="28">
        <f>SUM(G5:G13)</f>
        <v>0</v>
      </c>
      <c r="H14" s="28"/>
      <c r="I14" s="28">
        <v>207000</v>
      </c>
      <c r="J14" s="28">
        <f>SUM(J6:J13)</f>
        <v>11343000</v>
      </c>
    </row>
    <row r="15" spans="1:10" x14ac:dyDescent="0.25">
      <c r="A15" s="10" t="s">
        <v>2</v>
      </c>
      <c r="B15" s="2"/>
      <c r="C15" s="2"/>
      <c r="E15" s="18" t="s">
        <v>15</v>
      </c>
      <c r="F15" s="18"/>
      <c r="G15" s="18"/>
      <c r="H15" s="18"/>
      <c r="I15" s="18"/>
    </row>
    <row r="16" spans="1:10" ht="85.5" customHeight="1" x14ac:dyDescent="0.25">
      <c r="A16" s="5" t="s">
        <v>3</v>
      </c>
      <c r="B16" s="5" t="s">
        <v>4</v>
      </c>
      <c r="C16" s="6" t="s">
        <v>120</v>
      </c>
      <c r="D16" s="35" t="s">
        <v>121</v>
      </c>
      <c r="E16" s="35" t="s">
        <v>123</v>
      </c>
      <c r="F16" s="35" t="s">
        <v>127</v>
      </c>
      <c r="G16" s="36" t="s">
        <v>111</v>
      </c>
      <c r="H16" s="21"/>
      <c r="I16" s="21"/>
      <c r="J16" s="21"/>
    </row>
    <row r="17" spans="1:10" x14ac:dyDescent="0.25">
      <c r="A17" s="37">
        <v>1</v>
      </c>
      <c r="B17" s="37">
        <v>2</v>
      </c>
      <c r="C17" s="38">
        <v>3</v>
      </c>
      <c r="D17" s="39"/>
      <c r="E17" s="39"/>
      <c r="F17" s="39"/>
      <c r="G17" s="39"/>
      <c r="J17" s="1"/>
    </row>
    <row r="18" spans="1:10" ht="54.75" customHeight="1" x14ac:dyDescent="0.25">
      <c r="A18" s="41">
        <v>3111</v>
      </c>
      <c r="B18" s="41" t="s">
        <v>28</v>
      </c>
      <c r="C18" s="42">
        <v>7980000</v>
      </c>
      <c r="D18" s="43">
        <v>0</v>
      </c>
      <c r="E18" s="43"/>
      <c r="F18" s="43"/>
      <c r="G18" s="43">
        <f t="shared" ref="G18:G63" si="0">SUM(C18+D18)</f>
        <v>7980000</v>
      </c>
      <c r="H18" s="22"/>
      <c r="I18" s="22"/>
      <c r="J18" s="22"/>
    </row>
    <row r="19" spans="1:10" x14ac:dyDescent="0.25">
      <c r="A19" s="41">
        <v>3113</v>
      </c>
      <c r="B19" s="41" t="s">
        <v>29</v>
      </c>
      <c r="C19" s="42">
        <v>75000</v>
      </c>
      <c r="D19" s="43">
        <v>0</v>
      </c>
      <c r="E19" s="43"/>
      <c r="F19" s="43"/>
      <c r="G19" s="43">
        <f t="shared" si="0"/>
        <v>75000</v>
      </c>
      <c r="H19" s="22"/>
      <c r="I19" s="22"/>
      <c r="J19" s="22"/>
    </row>
    <row r="20" spans="1:10" x14ac:dyDescent="0.25">
      <c r="A20" s="41">
        <v>3121</v>
      </c>
      <c r="B20" s="41" t="s">
        <v>5</v>
      </c>
      <c r="C20" s="42">
        <v>220000</v>
      </c>
      <c r="D20" s="43">
        <v>0</v>
      </c>
      <c r="E20" s="43"/>
      <c r="F20" s="43"/>
      <c r="G20" s="43">
        <f t="shared" si="0"/>
        <v>220000</v>
      </c>
      <c r="H20" s="23"/>
      <c r="I20" s="23"/>
      <c r="J20" s="23"/>
    </row>
    <row r="21" spans="1:10" ht="25.5" x14ac:dyDescent="0.25">
      <c r="A21" s="41">
        <v>3132</v>
      </c>
      <c r="B21" s="41" t="s">
        <v>30</v>
      </c>
      <c r="C21" s="42">
        <v>1317000</v>
      </c>
      <c r="D21" s="43">
        <v>0</v>
      </c>
      <c r="E21" s="43"/>
      <c r="F21" s="43"/>
      <c r="G21" s="43">
        <f t="shared" si="0"/>
        <v>1317000</v>
      </c>
      <c r="H21" s="23"/>
      <c r="I21" s="23"/>
      <c r="J21" s="23"/>
    </row>
    <row r="22" spans="1:10" s="1" customFormat="1" x14ac:dyDescent="0.25">
      <c r="A22" s="44">
        <v>3211</v>
      </c>
      <c r="B22" s="45" t="s">
        <v>6</v>
      </c>
      <c r="C22" s="42">
        <v>4000</v>
      </c>
      <c r="D22" s="43">
        <v>0</v>
      </c>
      <c r="E22" s="43"/>
      <c r="F22" s="43"/>
      <c r="G22" s="43">
        <f t="shared" si="0"/>
        <v>4000</v>
      </c>
      <c r="H22" s="23"/>
      <c r="I22" s="23"/>
      <c r="J22" s="23"/>
    </row>
    <row r="23" spans="1:10" s="1" customFormat="1" x14ac:dyDescent="0.25">
      <c r="A23" s="44" t="s">
        <v>114</v>
      </c>
      <c r="B23" s="45" t="s">
        <v>115</v>
      </c>
      <c r="C23" s="42">
        <v>220000</v>
      </c>
      <c r="D23" s="43">
        <v>0</v>
      </c>
      <c r="E23" s="43"/>
      <c r="F23" s="43">
        <v>19000</v>
      </c>
      <c r="G23" s="43">
        <f>SUM(C23+F23)</f>
        <v>239000</v>
      </c>
      <c r="H23" s="23"/>
      <c r="I23" s="23"/>
      <c r="J23" s="23"/>
    </row>
    <row r="24" spans="1:10" s="1" customFormat="1" ht="36" customHeight="1" x14ac:dyDescent="0.25">
      <c r="A24" s="44" t="s">
        <v>112</v>
      </c>
      <c r="B24" s="45" t="s">
        <v>113</v>
      </c>
      <c r="C24" s="42"/>
      <c r="D24" s="43">
        <v>100000</v>
      </c>
      <c r="E24" s="43"/>
      <c r="F24" s="43"/>
      <c r="G24" s="43">
        <v>100000</v>
      </c>
      <c r="H24" s="23"/>
      <c r="I24" s="23"/>
      <c r="J24" s="23"/>
    </row>
    <row r="25" spans="1:10" ht="23.25" customHeight="1" x14ac:dyDescent="0.25">
      <c r="A25" s="44" t="s">
        <v>31</v>
      </c>
      <c r="B25" s="45" t="s">
        <v>32</v>
      </c>
      <c r="C25" s="42">
        <v>623000</v>
      </c>
      <c r="D25" s="43">
        <v>-100000</v>
      </c>
      <c r="E25" s="43"/>
      <c r="F25" s="43"/>
      <c r="G25" s="43">
        <f t="shared" si="0"/>
        <v>523000</v>
      </c>
      <c r="H25" s="23"/>
      <c r="I25" s="23"/>
      <c r="J25" s="23"/>
    </row>
    <row r="26" spans="1:10" x14ac:dyDescent="0.25">
      <c r="A26" s="44" t="s">
        <v>33</v>
      </c>
      <c r="B26" s="45" t="s">
        <v>34</v>
      </c>
      <c r="C26" s="42">
        <v>34000</v>
      </c>
      <c r="D26" s="43">
        <v>0</v>
      </c>
      <c r="E26" s="43"/>
      <c r="F26" s="43">
        <v>134000</v>
      </c>
      <c r="G26" s="43">
        <f>SUM(C26+F26)</f>
        <v>168000</v>
      </c>
      <c r="H26" s="23"/>
      <c r="I26" s="23"/>
      <c r="J26" s="23"/>
    </row>
    <row r="27" spans="1:10" x14ac:dyDescent="0.25">
      <c r="A27" s="44" t="s">
        <v>35</v>
      </c>
      <c r="B27" s="45" t="s">
        <v>36</v>
      </c>
      <c r="C27" s="42">
        <v>20000</v>
      </c>
      <c r="D27" s="43">
        <v>0</v>
      </c>
      <c r="E27" s="43"/>
      <c r="F27" s="43"/>
      <c r="G27" s="43">
        <f t="shared" si="0"/>
        <v>20000</v>
      </c>
      <c r="H27" s="23"/>
      <c r="I27" s="23"/>
      <c r="J27" s="23"/>
    </row>
    <row r="28" spans="1:10" x14ac:dyDescent="0.25">
      <c r="A28" s="44" t="s">
        <v>37</v>
      </c>
      <c r="B28" s="45" t="s">
        <v>38</v>
      </c>
      <c r="C28" s="42">
        <v>40000</v>
      </c>
      <c r="D28" s="43">
        <v>0</v>
      </c>
      <c r="E28" s="43"/>
      <c r="F28" s="43">
        <v>15000</v>
      </c>
      <c r="G28" s="43">
        <f>SUM(C28+F28)</f>
        <v>55000</v>
      </c>
      <c r="H28" s="23"/>
      <c r="I28" s="23"/>
      <c r="J28" s="23"/>
    </row>
    <row r="29" spans="1:10" x14ac:dyDescent="0.25">
      <c r="A29" s="44" t="s">
        <v>39</v>
      </c>
      <c r="B29" s="45" t="s">
        <v>40</v>
      </c>
      <c r="C29" s="42">
        <v>132500</v>
      </c>
      <c r="D29" s="43">
        <v>0</v>
      </c>
      <c r="E29" s="43"/>
      <c r="F29" s="43">
        <v>36000</v>
      </c>
      <c r="G29" s="43">
        <f>SUM(C29+F29)</f>
        <v>168500</v>
      </c>
      <c r="H29" s="23"/>
      <c r="I29" s="23"/>
      <c r="J29" s="23"/>
    </row>
    <row r="30" spans="1:10" x14ac:dyDescent="0.25">
      <c r="A30" s="44" t="s">
        <v>41</v>
      </c>
      <c r="B30" s="45" t="s">
        <v>42</v>
      </c>
      <c r="C30" s="42">
        <v>500</v>
      </c>
      <c r="D30" s="43">
        <v>0</v>
      </c>
      <c r="E30" s="43"/>
      <c r="F30" s="43" t="s">
        <v>125</v>
      </c>
      <c r="G30" s="43">
        <f t="shared" si="0"/>
        <v>500</v>
      </c>
      <c r="H30" s="23"/>
      <c r="I30" s="23"/>
      <c r="J30" s="23"/>
    </row>
    <row r="31" spans="1:10" ht="32.25" customHeight="1" x14ac:dyDescent="0.25">
      <c r="A31" s="44" t="s">
        <v>43</v>
      </c>
      <c r="B31" s="45" t="s">
        <v>44</v>
      </c>
      <c r="C31" s="42">
        <v>6000</v>
      </c>
      <c r="D31" s="43">
        <v>0</v>
      </c>
      <c r="E31" s="43"/>
      <c r="F31" s="43"/>
      <c r="G31" s="43">
        <f t="shared" si="0"/>
        <v>6000</v>
      </c>
      <c r="H31" s="23"/>
      <c r="I31" s="23"/>
      <c r="J31" s="23"/>
    </row>
    <row r="32" spans="1:10" ht="36" customHeight="1" x14ac:dyDescent="0.25">
      <c r="A32" s="44" t="s">
        <v>45</v>
      </c>
      <c r="B32" s="45" t="s">
        <v>46</v>
      </c>
      <c r="C32" s="42">
        <v>9000</v>
      </c>
      <c r="D32" s="43">
        <v>0</v>
      </c>
      <c r="E32" s="43"/>
      <c r="F32" s="43"/>
      <c r="G32" s="43">
        <v>9000</v>
      </c>
      <c r="H32" s="23"/>
      <c r="I32" s="23"/>
      <c r="J32" s="23"/>
    </row>
    <row r="33" spans="1:10" s="1" customFormat="1" ht="25.5" x14ac:dyDescent="0.25">
      <c r="A33" s="44" t="s">
        <v>47</v>
      </c>
      <c r="B33" s="45" t="s">
        <v>48</v>
      </c>
      <c r="C33" s="42">
        <v>2000</v>
      </c>
      <c r="D33" s="43">
        <v>0</v>
      </c>
      <c r="E33" s="43"/>
      <c r="F33" s="43"/>
      <c r="G33" s="43">
        <f t="shared" si="0"/>
        <v>2000</v>
      </c>
      <c r="H33" s="23"/>
      <c r="I33" s="23"/>
      <c r="J33" s="23"/>
    </row>
    <row r="34" spans="1:10" x14ac:dyDescent="0.25">
      <c r="A34" s="44" t="s">
        <v>50</v>
      </c>
      <c r="B34" s="45" t="s">
        <v>49</v>
      </c>
      <c r="C34" s="42">
        <v>5000</v>
      </c>
      <c r="D34" s="43">
        <v>0</v>
      </c>
      <c r="E34" s="43"/>
      <c r="F34" s="43"/>
      <c r="G34" s="43">
        <v>5000</v>
      </c>
      <c r="H34" s="23"/>
      <c r="I34" s="23"/>
      <c r="J34" s="23"/>
    </row>
    <row r="35" spans="1:10" ht="25.5" x14ac:dyDescent="0.25">
      <c r="A35" s="44">
        <v>3227</v>
      </c>
      <c r="B35" s="45" t="s">
        <v>51</v>
      </c>
      <c r="C35" s="42">
        <v>0</v>
      </c>
      <c r="D35" s="43">
        <v>0</v>
      </c>
      <c r="E35" s="43"/>
      <c r="F35" s="43"/>
      <c r="G35" s="43">
        <f t="shared" si="0"/>
        <v>0</v>
      </c>
      <c r="H35" s="23"/>
      <c r="I35" s="23"/>
      <c r="J35" s="23"/>
    </row>
    <row r="36" spans="1:10" s="1" customFormat="1" ht="25.5" x14ac:dyDescent="0.25">
      <c r="A36" s="44" t="s">
        <v>52</v>
      </c>
      <c r="B36" s="45" t="s">
        <v>51</v>
      </c>
      <c r="C36" s="46">
        <v>0</v>
      </c>
      <c r="D36" s="43">
        <v>0</v>
      </c>
      <c r="E36" s="43"/>
      <c r="F36" s="43"/>
      <c r="G36" s="43">
        <f t="shared" si="0"/>
        <v>0</v>
      </c>
      <c r="H36" s="23"/>
      <c r="I36" s="23"/>
      <c r="J36" s="23"/>
    </row>
    <row r="37" spans="1:10" x14ac:dyDescent="0.25">
      <c r="A37" s="44" t="s">
        <v>53</v>
      </c>
      <c r="B37" s="45" t="s">
        <v>54</v>
      </c>
      <c r="C37" s="42">
        <v>8000</v>
      </c>
      <c r="D37" s="43">
        <v>0</v>
      </c>
      <c r="E37" s="43"/>
      <c r="F37" s="43"/>
      <c r="G37" s="43">
        <f t="shared" si="0"/>
        <v>8000</v>
      </c>
      <c r="H37" s="23"/>
      <c r="I37" s="23"/>
      <c r="J37" s="23"/>
    </row>
    <row r="38" spans="1:10" x14ac:dyDescent="0.25">
      <c r="A38" s="44" t="s">
        <v>55</v>
      </c>
      <c r="B38" s="45" t="s">
        <v>56</v>
      </c>
      <c r="C38" s="42">
        <v>0</v>
      </c>
      <c r="D38" s="43">
        <v>0</v>
      </c>
      <c r="E38" s="43"/>
      <c r="F38" s="43"/>
      <c r="G38" s="43">
        <f>SUM(C38+D38)</f>
        <v>0</v>
      </c>
      <c r="H38" s="23"/>
      <c r="I38" s="23"/>
      <c r="J38" s="23"/>
    </row>
    <row r="39" spans="1:10" s="1" customFormat="1" x14ac:dyDescent="0.25">
      <c r="A39" s="44" t="s">
        <v>57</v>
      </c>
      <c r="B39" s="45" t="s">
        <v>58</v>
      </c>
      <c r="C39" s="42">
        <v>5000</v>
      </c>
      <c r="D39" s="43">
        <v>0</v>
      </c>
      <c r="E39" s="43"/>
      <c r="F39" s="43"/>
      <c r="G39" s="43">
        <f>SUM(C39+D39)</f>
        <v>5000</v>
      </c>
      <c r="H39" s="23"/>
      <c r="I39" s="23"/>
      <c r="J39" s="23"/>
    </row>
    <row r="40" spans="1:10" s="1" customFormat="1" ht="25.5" x14ac:dyDescent="0.25">
      <c r="A40" s="44" t="s">
        <v>59</v>
      </c>
      <c r="B40" s="45" t="s">
        <v>60</v>
      </c>
      <c r="C40" s="42">
        <v>60000</v>
      </c>
      <c r="D40" s="43">
        <v>0</v>
      </c>
      <c r="E40" s="43"/>
      <c r="F40" s="43"/>
      <c r="G40" s="43">
        <f>SUM(C40+D40)</f>
        <v>60000</v>
      </c>
      <c r="H40" s="23"/>
      <c r="I40" s="23"/>
      <c r="J40" s="23"/>
    </row>
    <row r="41" spans="1:10" ht="25.5" x14ac:dyDescent="0.25">
      <c r="A41" s="44" t="s">
        <v>61</v>
      </c>
      <c r="B41" s="45" t="s">
        <v>62</v>
      </c>
      <c r="C41" s="42">
        <v>82000</v>
      </c>
      <c r="D41" s="43">
        <v>0</v>
      </c>
      <c r="E41" s="43">
        <v>-9000</v>
      </c>
      <c r="F41" s="43"/>
      <c r="G41" s="43">
        <v>73000</v>
      </c>
      <c r="H41" s="23"/>
      <c r="I41" s="23"/>
      <c r="J41" s="23"/>
    </row>
    <row r="42" spans="1:10" s="1" customFormat="1" ht="25.5" x14ac:dyDescent="0.25">
      <c r="A42" s="44" t="s">
        <v>63</v>
      </c>
      <c r="B42" s="45" t="s">
        <v>7</v>
      </c>
      <c r="C42" s="42">
        <v>2000</v>
      </c>
      <c r="D42" s="43">
        <v>0</v>
      </c>
      <c r="E42" s="43"/>
      <c r="F42" s="43"/>
      <c r="G42" s="43">
        <f>SUM(C42+D42)</f>
        <v>2000</v>
      </c>
      <c r="H42" s="23"/>
      <c r="I42" s="23"/>
      <c r="J42" s="23"/>
    </row>
    <row r="43" spans="1:10" s="1" customFormat="1" x14ac:dyDescent="0.25">
      <c r="A43" s="44" t="s">
        <v>64</v>
      </c>
      <c r="B43" s="45" t="s">
        <v>65</v>
      </c>
      <c r="C43" s="42">
        <v>22000</v>
      </c>
      <c r="D43" s="43">
        <v>0</v>
      </c>
      <c r="E43" s="43"/>
      <c r="F43" s="43"/>
      <c r="G43" s="43">
        <f>SUM(C43+D43)</f>
        <v>22000</v>
      </c>
      <c r="H43" s="23"/>
      <c r="I43" s="23"/>
      <c r="J43" s="23"/>
    </row>
    <row r="44" spans="1:10" s="1" customFormat="1" x14ac:dyDescent="0.25">
      <c r="A44" s="44" t="s">
        <v>66</v>
      </c>
      <c r="B44" s="45" t="s">
        <v>67</v>
      </c>
      <c r="C44" s="42">
        <v>15000</v>
      </c>
      <c r="D44" s="43">
        <v>0</v>
      </c>
      <c r="E44" s="43"/>
      <c r="F44" s="43"/>
      <c r="G44" s="43">
        <f t="shared" si="0"/>
        <v>15000</v>
      </c>
      <c r="H44" s="23"/>
      <c r="I44" s="23"/>
      <c r="J44" s="23"/>
    </row>
    <row r="45" spans="1:10" s="1" customFormat="1" ht="25.5" x14ac:dyDescent="0.25">
      <c r="A45" s="44" t="s">
        <v>68</v>
      </c>
      <c r="B45" s="45" t="s">
        <v>69</v>
      </c>
      <c r="C45" s="42">
        <v>5000</v>
      </c>
      <c r="D45" s="43">
        <v>0</v>
      </c>
      <c r="E45" s="43"/>
      <c r="F45" s="43"/>
      <c r="G45" s="43">
        <f t="shared" si="0"/>
        <v>5000</v>
      </c>
      <c r="H45" s="23"/>
      <c r="I45" s="23"/>
      <c r="J45" s="23"/>
    </row>
    <row r="46" spans="1:10" ht="25.5" x14ac:dyDescent="0.25">
      <c r="A46" s="44" t="s">
        <v>70</v>
      </c>
      <c r="B46" s="45" t="s">
        <v>71</v>
      </c>
      <c r="C46" s="42">
        <v>3000</v>
      </c>
      <c r="D46" s="43">
        <v>0</v>
      </c>
      <c r="E46" s="43"/>
      <c r="F46" s="43"/>
      <c r="G46" s="43">
        <f t="shared" si="0"/>
        <v>3000</v>
      </c>
      <c r="H46" s="40"/>
      <c r="I46" s="40"/>
      <c r="J46" s="40"/>
    </row>
    <row r="47" spans="1:10" x14ac:dyDescent="0.25">
      <c r="A47" s="44" t="s">
        <v>72</v>
      </c>
      <c r="B47" s="45" t="s">
        <v>73</v>
      </c>
      <c r="C47" s="42">
        <v>3000</v>
      </c>
      <c r="D47" s="43">
        <v>0</v>
      </c>
      <c r="E47" s="43"/>
      <c r="F47" s="43"/>
      <c r="G47" s="43">
        <f t="shared" si="0"/>
        <v>3000</v>
      </c>
      <c r="J47" s="1"/>
    </row>
    <row r="48" spans="1:10" x14ac:dyDescent="0.25">
      <c r="A48" s="44" t="s">
        <v>74</v>
      </c>
      <c r="B48" s="45" t="s">
        <v>75</v>
      </c>
      <c r="C48" s="42">
        <v>2000</v>
      </c>
      <c r="D48" s="43">
        <v>0</v>
      </c>
      <c r="E48" s="43"/>
      <c r="F48" s="43"/>
      <c r="G48" s="43">
        <f t="shared" si="0"/>
        <v>2000</v>
      </c>
      <c r="J48" s="1"/>
    </row>
    <row r="49" spans="1:10" x14ac:dyDescent="0.25">
      <c r="A49" s="44">
        <v>3235</v>
      </c>
      <c r="B49" s="45" t="s">
        <v>8</v>
      </c>
      <c r="C49" s="42">
        <v>0</v>
      </c>
      <c r="D49" s="43">
        <v>0</v>
      </c>
      <c r="E49" s="43"/>
      <c r="F49" s="43"/>
      <c r="G49" s="43">
        <f t="shared" si="0"/>
        <v>0</v>
      </c>
      <c r="J49" s="1"/>
    </row>
    <row r="50" spans="1:10" x14ac:dyDescent="0.25">
      <c r="A50" s="44" t="s">
        <v>76</v>
      </c>
      <c r="B50" s="45" t="s">
        <v>8</v>
      </c>
      <c r="C50" s="42">
        <v>0</v>
      </c>
      <c r="D50" s="43">
        <v>0</v>
      </c>
      <c r="E50" s="43"/>
      <c r="F50" s="43"/>
      <c r="G50" s="43">
        <f t="shared" si="0"/>
        <v>0</v>
      </c>
      <c r="J50" s="1"/>
    </row>
    <row r="51" spans="1:10" ht="21" customHeight="1" x14ac:dyDescent="0.25">
      <c r="A51" s="44" t="s">
        <v>77</v>
      </c>
      <c r="B51" s="45" t="s">
        <v>9</v>
      </c>
      <c r="C51" s="42">
        <v>18000</v>
      </c>
      <c r="D51" s="43">
        <v>0</v>
      </c>
      <c r="E51" s="43">
        <v>9000</v>
      </c>
      <c r="F51" s="43">
        <v>14000</v>
      </c>
      <c r="G51" s="43">
        <f>SUM(C51+F51)</f>
        <v>32000</v>
      </c>
      <c r="J51" s="1"/>
    </row>
    <row r="52" spans="1:10" ht="25.5" x14ac:dyDescent="0.25">
      <c r="A52" s="44" t="s">
        <v>78</v>
      </c>
      <c r="B52" s="45" t="s">
        <v>10</v>
      </c>
      <c r="C52" s="42">
        <v>13000</v>
      </c>
      <c r="D52" s="43">
        <v>0</v>
      </c>
      <c r="E52" s="43"/>
      <c r="F52" s="43"/>
      <c r="G52" s="43">
        <f t="shared" si="0"/>
        <v>13000</v>
      </c>
      <c r="J52" s="1"/>
    </row>
    <row r="53" spans="1:10" ht="22.5" customHeight="1" x14ac:dyDescent="0.25">
      <c r="A53" s="44" t="s">
        <v>79</v>
      </c>
      <c r="B53" s="45" t="s">
        <v>80</v>
      </c>
      <c r="C53" s="42">
        <v>7000</v>
      </c>
      <c r="D53" s="43">
        <v>0</v>
      </c>
      <c r="E53" s="43"/>
      <c r="F53" s="43"/>
      <c r="G53" s="43">
        <f t="shared" si="0"/>
        <v>7000</v>
      </c>
      <c r="J53" s="1"/>
    </row>
    <row r="54" spans="1:10" x14ac:dyDescent="0.25">
      <c r="A54" s="44" t="s">
        <v>81</v>
      </c>
      <c r="B54" s="45" t="s">
        <v>82</v>
      </c>
      <c r="C54" s="42">
        <v>1000</v>
      </c>
      <c r="D54" s="43">
        <v>0</v>
      </c>
      <c r="E54" s="43"/>
      <c r="F54" s="43"/>
      <c r="G54" s="43">
        <f t="shared" si="0"/>
        <v>1000</v>
      </c>
      <c r="J54" s="1"/>
    </row>
    <row r="55" spans="1:10" x14ac:dyDescent="0.25">
      <c r="A55" s="44">
        <v>3239</v>
      </c>
      <c r="B55" s="45" t="s">
        <v>11</v>
      </c>
      <c r="C55" s="46">
        <v>19000</v>
      </c>
      <c r="D55" s="43">
        <v>0</v>
      </c>
      <c r="E55" s="43"/>
      <c r="F55" s="43"/>
      <c r="G55" s="43">
        <f t="shared" si="0"/>
        <v>19000</v>
      </c>
      <c r="J55" s="1"/>
    </row>
    <row r="56" spans="1:10" ht="41.25" customHeight="1" x14ac:dyDescent="0.25">
      <c r="A56" s="44" t="s">
        <v>83</v>
      </c>
      <c r="B56" s="54" t="s">
        <v>110</v>
      </c>
      <c r="C56" s="42">
        <v>30000</v>
      </c>
      <c r="D56" s="43">
        <v>0</v>
      </c>
      <c r="E56" s="43"/>
      <c r="F56" s="43"/>
      <c r="G56" s="43">
        <f t="shared" si="0"/>
        <v>30000</v>
      </c>
      <c r="J56" s="1"/>
    </row>
    <row r="57" spans="1:10" x14ac:dyDescent="0.25">
      <c r="A57" s="44" t="s">
        <v>84</v>
      </c>
      <c r="B57" s="45" t="s">
        <v>85</v>
      </c>
      <c r="C57" s="42">
        <v>22000</v>
      </c>
      <c r="D57" s="43">
        <v>0</v>
      </c>
      <c r="E57" s="43"/>
      <c r="F57" s="43"/>
      <c r="G57" s="43">
        <f t="shared" si="0"/>
        <v>22000</v>
      </c>
      <c r="J57" s="1"/>
    </row>
    <row r="58" spans="1:10" x14ac:dyDescent="0.25">
      <c r="A58" s="44" t="s">
        <v>86</v>
      </c>
      <c r="B58" s="45" t="s">
        <v>12</v>
      </c>
      <c r="C58" s="42">
        <v>3000</v>
      </c>
      <c r="D58" s="43">
        <v>0</v>
      </c>
      <c r="E58" s="43"/>
      <c r="F58" s="43"/>
      <c r="G58" s="43">
        <f t="shared" si="0"/>
        <v>3000</v>
      </c>
      <c r="J58" s="1"/>
    </row>
    <row r="59" spans="1:10" x14ac:dyDescent="0.25">
      <c r="A59" s="44" t="s">
        <v>87</v>
      </c>
      <c r="B59" s="45" t="s">
        <v>88</v>
      </c>
      <c r="C59" s="42">
        <v>1000</v>
      </c>
      <c r="D59" s="43">
        <v>0</v>
      </c>
      <c r="E59" s="43"/>
      <c r="F59" s="43"/>
      <c r="G59" s="43">
        <f t="shared" si="0"/>
        <v>1000</v>
      </c>
      <c r="J59" s="1"/>
    </row>
    <row r="60" spans="1:10" x14ac:dyDescent="0.25">
      <c r="A60" s="44" t="s">
        <v>89</v>
      </c>
      <c r="B60" s="45" t="s">
        <v>26</v>
      </c>
      <c r="C60" s="42">
        <v>22000</v>
      </c>
      <c r="D60" s="43">
        <v>0</v>
      </c>
      <c r="E60" s="43"/>
      <c r="F60" s="43"/>
      <c r="G60" s="43">
        <f t="shared" si="0"/>
        <v>22000</v>
      </c>
      <c r="J60" s="1"/>
    </row>
    <row r="61" spans="1:10" ht="25.5" x14ac:dyDescent="0.25">
      <c r="A61" s="44" t="s">
        <v>90</v>
      </c>
      <c r="B61" s="45" t="s">
        <v>91</v>
      </c>
      <c r="C61" s="42">
        <v>7000</v>
      </c>
      <c r="D61" s="43">
        <v>0</v>
      </c>
      <c r="E61" s="43"/>
      <c r="F61" s="43">
        <v>7000</v>
      </c>
      <c r="G61" s="43">
        <f>SUM(C61+F61)</f>
        <v>14000</v>
      </c>
      <c r="J61" s="1"/>
    </row>
    <row r="62" spans="1:10" ht="25.5" x14ac:dyDescent="0.25">
      <c r="A62" s="44" t="s">
        <v>92</v>
      </c>
      <c r="B62" s="54" t="s">
        <v>93</v>
      </c>
      <c r="C62" s="46">
        <v>4000</v>
      </c>
      <c r="D62" s="43">
        <v>0</v>
      </c>
      <c r="E62" s="43"/>
      <c r="F62" s="43"/>
      <c r="G62" s="43">
        <f t="shared" si="0"/>
        <v>4000</v>
      </c>
      <c r="J62" s="1"/>
    </row>
    <row r="63" spans="1:10" x14ac:dyDescent="0.25">
      <c r="A63" s="44" t="s">
        <v>94</v>
      </c>
      <c r="B63" s="47" t="s">
        <v>13</v>
      </c>
      <c r="C63" s="42">
        <v>1000</v>
      </c>
      <c r="D63" s="43">
        <v>0</v>
      </c>
      <c r="E63" s="43"/>
      <c r="F63" s="43"/>
      <c r="G63" s="43">
        <f t="shared" si="0"/>
        <v>1000</v>
      </c>
      <c r="J63" s="1"/>
    </row>
    <row r="64" spans="1:10" ht="25.5" x14ac:dyDescent="0.25">
      <c r="A64" s="44" t="s">
        <v>95</v>
      </c>
      <c r="B64" s="54" t="s">
        <v>96</v>
      </c>
      <c r="C64" s="42">
        <v>1000</v>
      </c>
      <c r="D64" s="43">
        <v>0</v>
      </c>
      <c r="E64" s="43"/>
      <c r="F64" s="43"/>
      <c r="G64" s="43">
        <f t="shared" ref="G64:G76" si="1">SUM(C64+D64)</f>
        <v>1000</v>
      </c>
      <c r="J64" s="1"/>
    </row>
    <row r="65" spans="1:10" ht="32.25" customHeight="1" x14ac:dyDescent="0.25">
      <c r="A65" s="44" t="s">
        <v>97</v>
      </c>
      <c r="B65" s="54" t="s">
        <v>98</v>
      </c>
      <c r="C65" s="42">
        <v>20000</v>
      </c>
      <c r="D65" s="43">
        <v>0</v>
      </c>
      <c r="E65" s="43"/>
      <c r="F65" s="43">
        <v>-18000</v>
      </c>
      <c r="G65" s="43">
        <f>SUM(C65+F65)</f>
        <v>2000</v>
      </c>
      <c r="J65" s="1"/>
    </row>
    <row r="66" spans="1:10" x14ac:dyDescent="0.25">
      <c r="A66" s="44" t="s">
        <v>99</v>
      </c>
      <c r="B66" s="47" t="s">
        <v>23</v>
      </c>
      <c r="C66" s="42">
        <v>0</v>
      </c>
      <c r="D66" s="43">
        <v>0</v>
      </c>
      <c r="E66" s="43"/>
      <c r="F66" s="43"/>
      <c r="G66" s="43">
        <f t="shared" si="1"/>
        <v>0</v>
      </c>
      <c r="J66" s="1"/>
    </row>
    <row r="67" spans="1:10" ht="25.5" x14ac:dyDescent="0.25">
      <c r="A67" s="44" t="s">
        <v>100</v>
      </c>
      <c r="B67" s="48" t="s">
        <v>101</v>
      </c>
      <c r="C67" s="42">
        <v>11000</v>
      </c>
      <c r="D67" s="43">
        <v>0</v>
      </c>
      <c r="E67" s="43"/>
      <c r="F67" s="43"/>
      <c r="G67" s="43">
        <f t="shared" si="1"/>
        <v>11000</v>
      </c>
      <c r="J67" s="1"/>
    </row>
    <row r="68" spans="1:10" x14ac:dyDescent="0.25">
      <c r="A68" s="44" t="s">
        <v>102</v>
      </c>
      <c r="B68" s="48" t="s">
        <v>103</v>
      </c>
      <c r="C68" s="42">
        <v>0</v>
      </c>
      <c r="D68" s="43">
        <v>0</v>
      </c>
      <c r="E68" s="43"/>
      <c r="F68" s="43"/>
      <c r="G68" s="43">
        <f t="shared" si="1"/>
        <v>0</v>
      </c>
      <c r="J68" s="1"/>
    </row>
    <row r="69" spans="1:10" x14ac:dyDescent="0.25">
      <c r="A69" s="44" t="s">
        <v>104</v>
      </c>
      <c r="B69" s="48" t="s">
        <v>105</v>
      </c>
      <c r="C69" s="42">
        <v>0</v>
      </c>
      <c r="D69" s="43">
        <v>0</v>
      </c>
      <c r="E69" s="43"/>
      <c r="F69" s="43"/>
      <c r="G69" s="43">
        <f t="shared" si="1"/>
        <v>0</v>
      </c>
      <c r="J69" s="1"/>
    </row>
    <row r="70" spans="1:10" x14ac:dyDescent="0.25">
      <c r="A70" s="44">
        <v>4222</v>
      </c>
      <c r="B70" s="48" t="s">
        <v>24</v>
      </c>
      <c r="C70" s="42">
        <v>0</v>
      </c>
      <c r="D70" s="43">
        <v>0</v>
      </c>
      <c r="E70" s="43"/>
      <c r="F70" s="43"/>
      <c r="G70" s="43">
        <f t="shared" si="1"/>
        <v>0</v>
      </c>
      <c r="J70" s="1"/>
    </row>
    <row r="71" spans="1:10" ht="25.5" x14ac:dyDescent="0.25">
      <c r="A71" s="44">
        <v>4224</v>
      </c>
      <c r="B71" s="48" t="s">
        <v>106</v>
      </c>
      <c r="C71" s="42">
        <v>0</v>
      </c>
      <c r="D71" s="43">
        <v>0</v>
      </c>
      <c r="E71" s="43"/>
      <c r="F71" s="43"/>
      <c r="G71" s="43">
        <f t="shared" si="1"/>
        <v>0</v>
      </c>
      <c r="J71" s="1"/>
    </row>
    <row r="72" spans="1:10" x14ac:dyDescent="0.25">
      <c r="A72" s="44">
        <v>4225</v>
      </c>
      <c r="B72" s="48" t="s">
        <v>107</v>
      </c>
      <c r="C72" s="42">
        <v>0</v>
      </c>
      <c r="D72" s="43">
        <v>0</v>
      </c>
      <c r="E72" s="43"/>
      <c r="F72" s="43"/>
      <c r="G72" s="43">
        <f t="shared" si="1"/>
        <v>0</v>
      </c>
      <c r="J72" s="1"/>
    </row>
    <row r="73" spans="1:10" x14ac:dyDescent="0.25">
      <c r="A73" s="44">
        <v>4226</v>
      </c>
      <c r="B73" s="48" t="s">
        <v>25</v>
      </c>
      <c r="C73" s="42">
        <v>3000</v>
      </c>
      <c r="D73" s="43">
        <v>0</v>
      </c>
      <c r="E73" s="43"/>
      <c r="F73" s="43"/>
      <c r="G73" s="43">
        <f t="shared" si="1"/>
        <v>3000</v>
      </c>
      <c r="J73" s="1"/>
    </row>
    <row r="74" spans="1:10" ht="25.5" x14ac:dyDescent="0.25">
      <c r="A74" s="44">
        <v>4227</v>
      </c>
      <c r="B74" s="55" t="s">
        <v>108</v>
      </c>
      <c r="C74" s="42">
        <v>50000</v>
      </c>
      <c r="D74" s="43">
        <v>0</v>
      </c>
      <c r="E74" s="43"/>
      <c r="F74" s="43"/>
      <c r="G74" s="43">
        <f t="shared" si="1"/>
        <v>50000</v>
      </c>
      <c r="J74" s="1"/>
    </row>
    <row r="75" spans="1:10" x14ac:dyDescent="0.25">
      <c r="A75" s="44" t="s">
        <v>109</v>
      </c>
      <c r="B75" s="49" t="s">
        <v>22</v>
      </c>
      <c r="C75" s="42">
        <v>4000</v>
      </c>
      <c r="D75" s="43">
        <v>0</v>
      </c>
      <c r="E75" s="43"/>
      <c r="F75" s="43"/>
      <c r="G75" s="43">
        <f t="shared" si="1"/>
        <v>4000</v>
      </c>
      <c r="J75" s="1"/>
    </row>
    <row r="76" spans="1:10" x14ac:dyDescent="0.25">
      <c r="A76" s="50">
        <v>4241</v>
      </c>
      <c r="B76" s="51" t="s">
        <v>22</v>
      </c>
      <c r="C76" s="52">
        <v>4000</v>
      </c>
      <c r="D76" s="53">
        <v>0</v>
      </c>
      <c r="E76" s="53"/>
      <c r="F76" s="53"/>
      <c r="G76" s="43">
        <f t="shared" si="1"/>
        <v>4000</v>
      </c>
      <c r="J76" s="1"/>
    </row>
    <row r="77" spans="1:10" x14ac:dyDescent="0.25">
      <c r="A77" s="12"/>
      <c r="B77" s="12" t="s">
        <v>116</v>
      </c>
      <c r="C77" s="16">
        <f>SUM(C18:C76)</f>
        <v>11136000</v>
      </c>
      <c r="D77" s="12"/>
      <c r="E77" s="56"/>
      <c r="F77" s="16">
        <f>SUM(F18:F76)</f>
        <v>207000</v>
      </c>
      <c r="G77" s="16">
        <f>SUM(G18:G76)</f>
        <v>11334000</v>
      </c>
      <c r="J77" s="1"/>
    </row>
    <row r="80" spans="1:10" x14ac:dyDescent="0.25">
      <c r="A80" t="s">
        <v>128</v>
      </c>
      <c r="D80" t="s">
        <v>117</v>
      </c>
    </row>
    <row r="81" spans="4:4" x14ac:dyDescent="0.25">
      <c r="D81" t="s">
        <v>118</v>
      </c>
    </row>
  </sheetData>
  <pageMargins left="0.23622047244094491" right="0.23622047244094491" top="0.15748031496062992" bottom="0.35433070866141736" header="0.11811023622047245" footer="0.31496062992125984"/>
  <pageSetup paperSize="9"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REBALANS FIN.PLANA </vt:lpstr>
      <vt:lpstr>'REBALANS FIN.PLANA 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Di</cp:lastModifiedBy>
  <cp:lastPrinted>2022-09-30T06:29:14Z</cp:lastPrinted>
  <dcterms:created xsi:type="dcterms:W3CDTF">2017-01-16T10:30:39Z</dcterms:created>
  <dcterms:modified xsi:type="dcterms:W3CDTF">2022-09-30T08:32:32Z</dcterms:modified>
</cp:coreProperties>
</file>